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ggestions" sheetId="1" r:id="rId4"/>
    <sheet state="visible" name="Calculator 1" sheetId="2" r:id="rId5"/>
    <sheet state="visible" name="Copy of Suggestions" sheetId="3" r:id="rId6"/>
    <sheet state="visible" name="Calculator 2" sheetId="4" r:id="rId7"/>
    <sheet state="visible" name="Copy of Calculator 2" sheetId="5" r:id="rId8"/>
    <sheet state="hidden" name="Dont Edit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3">
      <text>
        <t xml:space="preserve">7
	-MangonelX81</t>
      </text>
    </comment>
    <comment authorId="0" ref="A1">
      <text>
        <t xml:space="preserve">60
	-JEAN PAUL ALEJANDRO MANRIQUEZ RIVAS
----
7
	-Sylvain BLT
----
B4
	-TheToxicFPS
_Marked as resolved_
	-Baptiste Andreani
_Re-opened_
Formule in D4 is wrong, should be B4/60 instead of B3/60.
	-Marc Bodewes
thank you, solved :)
	-Baptiste Andreani
_Marked as resolved_
	-Baptiste Andreani
_Re-opened_
	-Baptiste Andreani
_Marked as resolved_
	-Taro Modelmaker
_Re-opened_
	-말꽁
_Marked as resolved_
	-Aran Liu
_Re-opened_
nothing works here
	-Anonymous
_Marked as resolved_
	-Nicolas
_Re-opened_
	-d3vilMod
_Marked as resolved_
	-Oliver A Wolff
_Re-opened_
	-Leland Thorne</t>
      </text>
    </comment>
  </commentList>
</comments>
</file>

<file path=xl/sharedStrings.xml><?xml version="1.0" encoding="utf-8"?>
<sst xmlns="http://schemas.openxmlformats.org/spreadsheetml/2006/main" count="91" uniqueCount="16">
  <si>
    <t>Light-off Delay for Small Format Printers</t>
  </si>
  <si>
    <t>Lifting Distance</t>
  </si>
  <si>
    <t>Lifting speed (mm/min)</t>
  </si>
  <si>
    <t>Lifting speed (mm/s)</t>
  </si>
  <si>
    <t>Retract speed (mm/min)</t>
  </si>
  <si>
    <t>Retract speed (mm/s)</t>
  </si>
  <si>
    <t>Total time</t>
  </si>
  <si>
    <t>Suggested min light-off delay (s)</t>
  </si>
  <si>
    <t>Suggested max light-off delay (s)</t>
  </si>
  <si>
    <t>Light-off Delay for Medium Format Printers</t>
  </si>
  <si>
    <t>Light-off Delay for Large Format Printers</t>
  </si>
  <si>
    <t>Light-off Delay Calculator</t>
  </si>
  <si>
    <r>
      <rPr>
        <i/>
        <color rgb="FF434343"/>
      </rPr>
      <t xml:space="preserve">1. Type in your values into the </t>
    </r>
    <r>
      <rPr>
        <b/>
        <i/>
        <color rgb="FF434343"/>
      </rPr>
      <t>Red boxes.</t>
    </r>
    <r>
      <rPr>
        <i/>
        <color rgb="FF434343"/>
      </rPr>
      <t xml:space="preserve">
2. Thicker Resin needs longer light-off delay time.
3. For more info please check on this </t>
    </r>
    <r>
      <rPr>
        <b/>
        <i/>
        <color rgb="FF1155CC"/>
        <u/>
      </rPr>
      <t>post</t>
    </r>
    <r>
      <rPr>
        <i/>
        <color rgb="FF434343"/>
      </rPr>
      <t>.</t>
    </r>
  </si>
  <si>
    <r>
      <rPr>
        <i/>
        <color rgb="FF434343"/>
      </rPr>
      <t xml:space="preserve">1. Type in your values into the </t>
    </r>
    <r>
      <rPr>
        <b/>
        <i/>
        <color rgb="FF434343"/>
      </rPr>
      <t>Red boxes.</t>
    </r>
    <r>
      <rPr>
        <i/>
        <color rgb="FF434343"/>
      </rPr>
      <t xml:space="preserve">
2. Thicker Resin needs longer light-off delay time.
3. For more info please check on this </t>
    </r>
    <r>
      <rPr>
        <b/>
        <i/>
        <color rgb="FF1155CC"/>
        <u/>
      </rPr>
      <t>post</t>
    </r>
    <r>
      <rPr>
        <i/>
        <color rgb="FF434343"/>
      </rPr>
      <t>.</t>
    </r>
  </si>
  <si>
    <t>Light-off delay calculator</t>
  </si>
  <si>
    <t>Lift Distance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</si>
</sst>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Verdana"/>
      <scheme val="minor"/>
    </font>
    <font>
      <b/>
      <i/>
      <sz val="14.0"/>
      <color rgb="FFFFFFFF"/>
      <name val="Verdana"/>
      <scheme val="minor"/>
    </font>
    <font/>
    <font>
      <color theme="1"/>
      <name val="Verdana"/>
      <scheme val="minor"/>
    </font>
    <font>
      <b/>
      <color rgb="FF000000"/>
      <name val="Arial"/>
    </font>
    <font>
      <b/>
      <color theme="1"/>
      <name val="Verdana"/>
      <scheme val="minor"/>
    </font>
    <font>
      <b/>
      <color theme="1"/>
      <name val="Arial"/>
    </font>
    <font>
      <i/>
      <color rgb="FF434343"/>
      <name val="Verdana"/>
      <scheme val="minor"/>
    </font>
    <font>
      <color rgb="FF000000"/>
      <name val="Arial"/>
    </font>
    <font>
      <i/>
      <u/>
      <color rgb="FF434343"/>
    </font>
    <font>
      <b/>
      <sz val="10.0"/>
      <color theme="1"/>
      <name val="Verdana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FFE6DD"/>
        <bgColor rgb="FFFFE6DD"/>
      </patternFill>
    </fill>
    <fill>
      <patternFill patternType="solid">
        <fgColor theme="5"/>
        <bgColor theme="5"/>
      </patternFill>
    </fill>
  </fills>
  <borders count="2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hair">
        <color rgb="FFD9D9D9"/>
      </top>
      <bottom style="hair">
        <color rgb="FFD9D9D9"/>
      </bottom>
    </border>
    <border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</border>
    <border>
      <right style="hair">
        <color rgb="FFD9D9D9"/>
      </right>
      <top style="hair">
        <color rgb="FFD9D9D9"/>
      </top>
      <bottom style="hair">
        <color rgb="FFD9D9D9"/>
      </bottom>
    </border>
    <border>
      <left style="hair">
        <color rgb="FFD9D9D9"/>
      </left>
      <right style="medium">
        <color rgb="FF000000"/>
      </right>
      <top style="hair">
        <color rgb="FFD9D9D9"/>
      </top>
      <bottom style="hair">
        <color rgb="FFD9D9D9"/>
      </bottom>
    </border>
    <border>
      <left style="medium">
        <color rgb="FF000000"/>
      </left>
      <right style="hair">
        <color rgb="FFD9D9D9"/>
      </right>
      <top style="hair">
        <color rgb="FFD9D9D9"/>
      </top>
      <bottom style="hair">
        <color rgb="FFD9D9D9"/>
      </bottom>
    </border>
    <border>
      <left style="hair">
        <color rgb="FFD9D9D9"/>
      </left>
      <right style="hair">
        <color rgb="FFD9D9D9"/>
      </right>
    </border>
    <border>
      <left style="hair">
        <color rgb="FFD9D9D9"/>
      </left>
      <right style="hair">
        <color rgb="FFD9D9D9"/>
      </right>
      <bottom style="hair">
        <color rgb="FFD9D9D9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D9D9D9"/>
      </left>
      <top style="hair">
        <color rgb="FFD9D9D9"/>
      </top>
      <bottom style="hair">
        <color rgb="FFD9D9D9"/>
      </bottom>
    </border>
    <border>
      <left style="medium">
        <color rgb="FFEA4335"/>
      </left>
      <right style="medium">
        <color rgb="FFEA4335"/>
      </right>
      <top style="medium">
        <color rgb="FFEA4335"/>
      </top>
      <bottom style="medium">
        <color rgb="FFEA4335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3" fontId="2" numFmtId="0" xfId="0" applyBorder="1" applyFill="1" applyFont="1"/>
    <xf borderId="3" fillId="3" fontId="2" numFmtId="0" xfId="0" applyBorder="1" applyFont="1"/>
    <xf borderId="4" fillId="4" fontId="3" numFmtId="0" xfId="0" applyAlignment="1" applyBorder="1" applyFill="1" applyFont="1">
      <alignment readingOrder="0"/>
    </xf>
    <xf borderId="5" fillId="5" fontId="4" numFmtId="3" xfId="0" applyAlignment="1" applyBorder="1" applyFill="1" applyFont="1" applyNumberFormat="1">
      <alignment horizontal="center" readingOrder="0" vertical="center"/>
    </xf>
    <xf borderId="6" fillId="4" fontId="3" numFmtId="0" xfId="0" applyBorder="1" applyFont="1"/>
    <xf borderId="5" fillId="4" fontId="3" numFmtId="0" xfId="0" applyBorder="1" applyFont="1"/>
    <xf borderId="7" fillId="4" fontId="5" numFmtId="0" xfId="0" applyAlignment="1" applyBorder="1" applyFont="1">
      <alignment horizontal="center"/>
    </xf>
    <xf borderId="8" fillId="6" fontId="3" numFmtId="0" xfId="0" applyAlignment="1" applyBorder="1" applyFill="1" applyFont="1">
      <alignment readingOrder="0"/>
    </xf>
    <xf borderId="9" fillId="6" fontId="6" numFmtId="4" xfId="0" applyAlignment="1" applyBorder="1" applyFont="1" applyNumberFormat="1">
      <alignment horizontal="center" readingOrder="0"/>
    </xf>
    <xf borderId="5" fillId="6" fontId="3" numFmtId="0" xfId="0" applyAlignment="1" applyBorder="1" applyFont="1">
      <alignment readingOrder="0"/>
    </xf>
    <xf borderId="7" fillId="6" fontId="5" numFmtId="0" xfId="0" applyAlignment="1" applyBorder="1" applyFont="1">
      <alignment horizontal="center"/>
    </xf>
    <xf borderId="5" fillId="5" fontId="4" numFmtId="4" xfId="0" applyAlignment="1" applyBorder="1" applyFont="1" applyNumberFormat="1">
      <alignment horizontal="center" readingOrder="0"/>
    </xf>
    <xf borderId="6" fillId="4" fontId="3" numFmtId="0" xfId="0" applyAlignment="1" applyBorder="1" applyFont="1">
      <alignment readingOrder="0"/>
    </xf>
    <xf borderId="5" fillId="4" fontId="3" numFmtId="0" xfId="0" applyAlignment="1" applyBorder="1" applyFont="1">
      <alignment readingOrder="0"/>
    </xf>
    <xf borderId="4" fillId="6" fontId="3" numFmtId="0" xfId="0" applyAlignment="1" applyBorder="1" applyFont="1">
      <alignment readingOrder="0"/>
    </xf>
    <xf borderId="6" fillId="6" fontId="3" numFmtId="0" xfId="0" applyAlignment="1" applyBorder="1" applyFont="1">
      <alignment readingOrder="0"/>
    </xf>
    <xf borderId="7" fillId="6" fontId="5" numFmtId="0" xfId="0" applyAlignment="1" applyBorder="1" applyFont="1">
      <alignment horizontal="center" readingOrder="0"/>
    </xf>
    <xf borderId="8" fillId="4" fontId="3" numFmtId="0" xfId="0" applyBorder="1" applyFont="1"/>
    <xf borderId="10" fillId="4" fontId="5" numFmtId="0" xfId="0" applyAlignment="1" applyBorder="1" applyFont="1">
      <alignment horizontal="center"/>
    </xf>
    <xf borderId="5" fillId="6" fontId="5" numFmtId="0" xfId="0" applyAlignment="1" applyBorder="1" applyFont="1">
      <alignment horizontal="center"/>
    </xf>
    <xf borderId="5" fillId="6" fontId="3" numFmtId="0" xfId="0" applyBorder="1" applyFont="1"/>
    <xf borderId="8" fillId="4" fontId="3" numFmtId="0" xfId="0" applyAlignment="1" applyBorder="1" applyFont="1">
      <alignment readingOrder="0"/>
    </xf>
    <xf borderId="5" fillId="4" fontId="5" numFmtId="0" xfId="0" applyAlignment="1" applyBorder="1" applyFont="1">
      <alignment horizontal="center"/>
    </xf>
    <xf borderId="11" fillId="4" fontId="7" numFmtId="0" xfId="0" applyAlignment="1" applyBorder="1" applyFont="1">
      <alignment readingOrder="0" vertical="center"/>
    </xf>
    <xf borderId="12" fillId="7" fontId="2" numFmtId="0" xfId="0" applyBorder="1" applyFill="1" applyFont="1"/>
    <xf borderId="11" fillId="4" fontId="2" numFmtId="0" xfId="0" applyBorder="1" applyFont="1"/>
    <xf borderId="12" fillId="4" fontId="2" numFmtId="0" xfId="0" applyBorder="1" applyFont="1"/>
    <xf borderId="13" fillId="7" fontId="2" numFmtId="0" xfId="0" applyBorder="1" applyFont="1"/>
    <xf borderId="14" fillId="7" fontId="2" numFmtId="0" xfId="0" applyBorder="1" applyFont="1"/>
    <xf borderId="15" fillId="7" fontId="2" numFmtId="0" xfId="0" applyBorder="1" applyFont="1"/>
    <xf borderId="2" fillId="4" fontId="2" numFmtId="0" xfId="0" applyBorder="1" applyFont="1"/>
    <xf borderId="3" fillId="4" fontId="2" numFmtId="0" xfId="0" applyBorder="1" applyFont="1"/>
    <xf borderId="6" fillId="6" fontId="3" numFmtId="0" xfId="0" applyBorder="1" applyFont="1"/>
    <xf borderId="8" fillId="6" fontId="3" numFmtId="0" xfId="0" applyBorder="1" applyFont="1"/>
    <xf borderId="10" fillId="6" fontId="5" numFmtId="0" xfId="0" applyAlignment="1" applyBorder="1" applyFont="1">
      <alignment horizontal="center"/>
    </xf>
    <xf borderId="11" fillId="7" fontId="2" numFmtId="0" xfId="0" applyBorder="1" applyFont="1"/>
    <xf borderId="13" fillId="4" fontId="2" numFmtId="0" xfId="0" applyBorder="1" applyFont="1"/>
    <xf borderId="14" fillId="4" fontId="2" numFmtId="0" xfId="0" applyBorder="1" applyFont="1"/>
    <xf borderId="15" fillId="4" fontId="2" numFmtId="0" xfId="0" applyBorder="1" applyFont="1"/>
    <xf borderId="2" fillId="7" fontId="2" numFmtId="0" xfId="0" applyBorder="1" applyFont="1"/>
    <xf borderId="3" fillId="7" fontId="2" numFmtId="0" xfId="0" applyBorder="1" applyFont="1"/>
    <xf borderId="0" fillId="8" fontId="1" numFmtId="0" xfId="0" applyAlignment="1" applyFill="1" applyFont="1">
      <alignment horizontal="center" readingOrder="0"/>
    </xf>
    <xf borderId="16" fillId="4" fontId="3" numFmtId="0" xfId="0" applyAlignment="1" applyBorder="1" applyFont="1">
      <alignment readingOrder="0"/>
    </xf>
    <xf borderId="17" fillId="4" fontId="4" numFmtId="3" xfId="0" applyAlignment="1" applyBorder="1" applyFont="1" applyNumberFormat="1">
      <alignment horizontal="center" readingOrder="0" vertical="center"/>
    </xf>
    <xf borderId="17" fillId="4" fontId="4" numFmtId="4" xfId="0" applyAlignment="1" applyBorder="1" applyFont="1" applyNumberFormat="1">
      <alignment horizontal="center" readingOrder="0"/>
    </xf>
    <xf borderId="16" fillId="6" fontId="3" numFmtId="0" xfId="0" applyAlignment="1" applyBorder="1" applyFont="1">
      <alignment readingOrder="0"/>
    </xf>
    <xf borderId="0" fillId="7" fontId="3" numFmtId="0" xfId="0" applyAlignment="1" applyFont="1">
      <alignment readingOrder="0"/>
    </xf>
    <xf borderId="5" fillId="6" fontId="5" numFmtId="0" xfId="0" applyAlignment="1" applyBorder="1" applyFont="1">
      <alignment horizontal="center" readingOrder="0"/>
    </xf>
    <xf borderId="0" fillId="4" fontId="7" numFmtId="0" xfId="0" applyAlignment="1" applyFont="1">
      <alignment readingOrder="0" vertical="center"/>
    </xf>
    <xf borderId="7" fillId="4" fontId="5" numFmtId="0" xfId="0" applyAlignment="1" applyBorder="1" applyFont="1">
      <alignment horizontal="center" readingOrder="0"/>
    </xf>
    <xf borderId="17" fillId="4" fontId="8" numFmtId="3" xfId="0" applyAlignment="1" applyBorder="1" applyFont="1" applyNumberFormat="1">
      <alignment horizontal="center" readingOrder="0" vertical="center"/>
    </xf>
    <xf borderId="17" fillId="7" fontId="4" numFmtId="4" xfId="0" applyAlignment="1" applyBorder="1" applyFont="1" applyNumberFormat="1">
      <alignment horizontal="center" readingOrder="0"/>
    </xf>
    <xf borderId="0" fillId="4" fontId="9" numFmtId="0" xfId="0" applyAlignment="1" applyFont="1">
      <alignment readingOrder="0" vertical="center"/>
    </xf>
    <xf borderId="0" fillId="3" fontId="5" numFmtId="0" xfId="0" applyAlignment="1" applyFont="1">
      <alignment horizontal="center" readingOrder="0"/>
    </xf>
    <xf borderId="0" fillId="4" fontId="3" numFmtId="0" xfId="0" applyAlignment="1" applyFont="1">
      <alignment readingOrder="0"/>
    </xf>
    <xf borderId="18" fillId="4" fontId="10" numFmtId="4" xfId="0" applyAlignment="1" applyBorder="1" applyFont="1" applyNumberFormat="1">
      <alignment horizontal="center" readingOrder="0"/>
    </xf>
    <xf borderId="0" fillId="4" fontId="3" numFmtId="0" xfId="0" applyFont="1"/>
    <xf borderId="0" fillId="4" fontId="5" numFmtId="0" xfId="0" applyAlignment="1" applyFont="1">
      <alignment horizontal="center"/>
    </xf>
    <xf borderId="0" fillId="7" fontId="6" numFmtId="4" xfId="0" applyAlignment="1" applyFont="1" applyNumberFormat="1">
      <alignment horizontal="center" readingOrder="0"/>
    </xf>
    <xf borderId="0" fillId="7" fontId="5" numFmtId="0" xfId="0" applyAlignment="1" applyFont="1">
      <alignment horizontal="center"/>
    </xf>
    <xf borderId="19" fillId="4" fontId="6" numFmtId="0" xfId="0" applyAlignment="1" applyBorder="1" applyFont="1">
      <alignment horizontal="center" readingOrder="0"/>
    </xf>
    <xf borderId="19" fillId="7" fontId="6" numFmtId="0" xfId="0" applyAlignment="1" applyBorder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3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71924"/>
      </a:dk1>
      <a:lt1>
        <a:srgbClr val="FFFFFF"/>
      </a:lt1>
      <a:dk2>
        <a:srgbClr val="071924"/>
      </a:dk2>
      <a:lt2>
        <a:srgbClr val="FFFFFF"/>
      </a:lt2>
      <a:accent1>
        <a:srgbClr val="002F4A"/>
      </a:accent1>
      <a:accent2>
        <a:srgbClr val="B85741"/>
      </a:accent2>
      <a:accent3>
        <a:srgbClr val="AD8463"/>
      </a:accent3>
      <a:accent4>
        <a:srgbClr val="009384"/>
      </a:accent4>
      <a:accent5>
        <a:srgbClr val="EDDAC9"/>
      </a:accent5>
      <a:accent6>
        <a:srgbClr val="6FC8D6"/>
      </a:accent6>
      <a:hlink>
        <a:srgbClr val="009384"/>
      </a:hlink>
      <a:folHlink>
        <a:srgbClr val="009384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helpcenter.phrozen3d.com/en/content/how-can-light-off-delay-improve-my-3d-prints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helpcenter.phrozen3d.com/en/content/how-can-light-off-delay-improve-my-3d-prints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39700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3.67"/>
    <col customWidth="1" min="3" max="3" width="6.33"/>
    <col customWidth="1" min="4" max="4" width="16.0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>
        <v>6.0</v>
      </c>
      <c r="C2" s="6"/>
      <c r="D2" s="7"/>
      <c r="E2" s="8"/>
    </row>
    <row r="3">
      <c r="A3" s="9"/>
      <c r="B3" s="10"/>
      <c r="C3" s="11"/>
      <c r="D3" s="11"/>
      <c r="E3" s="12"/>
    </row>
    <row r="4">
      <c r="A4" s="4" t="s">
        <v>2</v>
      </c>
      <c r="B4" s="13">
        <v>60.0</v>
      </c>
      <c r="C4" s="14"/>
      <c r="D4" s="15" t="s">
        <v>3</v>
      </c>
      <c r="E4" s="8">
        <f t="shared" ref="E4:E5" si="1">B4/60</f>
        <v>1</v>
      </c>
    </row>
    <row r="5">
      <c r="A5" s="16" t="s">
        <v>4</v>
      </c>
      <c r="B5" s="13">
        <v>150.0</v>
      </c>
      <c r="C5" s="17"/>
      <c r="D5" s="11" t="s">
        <v>5</v>
      </c>
      <c r="E5" s="18">
        <f t="shared" si="1"/>
        <v>2.5</v>
      </c>
    </row>
    <row r="6">
      <c r="A6" s="19"/>
      <c r="B6" s="20"/>
      <c r="C6" s="15"/>
      <c r="D6" s="15" t="s">
        <v>6</v>
      </c>
      <c r="E6" s="8">
        <f>B2/E4+B2/E5</f>
        <v>8.4</v>
      </c>
    </row>
    <row r="7">
      <c r="A7" s="9" t="s">
        <v>7</v>
      </c>
      <c r="B7" s="21">
        <f>E6+2</f>
        <v>10.4</v>
      </c>
      <c r="C7" s="22"/>
      <c r="D7" s="22"/>
      <c r="E7" s="12"/>
    </row>
    <row r="8">
      <c r="A8" s="23" t="s">
        <v>8</v>
      </c>
      <c r="B8" s="24">
        <f>E6+3</f>
        <v>11.4</v>
      </c>
      <c r="C8" s="7"/>
      <c r="D8" s="7"/>
      <c r="E8" s="8"/>
    </row>
    <row r="9">
      <c r="A9" s="25"/>
      <c r="E9" s="26"/>
    </row>
    <row r="10">
      <c r="A10" s="27"/>
      <c r="E10" s="28"/>
    </row>
    <row r="11">
      <c r="A11" s="29"/>
      <c r="B11" s="30"/>
      <c r="C11" s="30"/>
      <c r="D11" s="30"/>
      <c r="E11" s="31"/>
    </row>
    <row r="12">
      <c r="A12" s="1" t="s">
        <v>9</v>
      </c>
      <c r="B12" s="32"/>
      <c r="C12" s="32"/>
      <c r="D12" s="32"/>
      <c r="E12" s="33"/>
    </row>
    <row r="13">
      <c r="A13" s="16" t="s">
        <v>1</v>
      </c>
      <c r="B13" s="5">
        <v>8.0</v>
      </c>
      <c r="C13" s="34"/>
      <c r="D13" s="22"/>
      <c r="E13" s="12"/>
    </row>
    <row r="14">
      <c r="A14" s="9"/>
      <c r="B14" s="10"/>
      <c r="C14" s="11"/>
      <c r="D14" s="11"/>
      <c r="E14" s="12"/>
    </row>
    <row r="15">
      <c r="A15" s="16" t="s">
        <v>2</v>
      </c>
      <c r="B15" s="13">
        <v>60.0</v>
      </c>
      <c r="C15" s="17"/>
      <c r="D15" s="11" t="s">
        <v>3</v>
      </c>
      <c r="E15" s="12">
        <f t="shared" ref="E15:E16" si="2">B15/60</f>
        <v>1</v>
      </c>
    </row>
    <row r="16">
      <c r="A16" s="16" t="s">
        <v>4</v>
      </c>
      <c r="B16" s="13">
        <v>150.0</v>
      </c>
      <c r="C16" s="17"/>
      <c r="D16" s="11" t="s">
        <v>5</v>
      </c>
      <c r="E16" s="18">
        <f t="shared" si="2"/>
        <v>2.5</v>
      </c>
    </row>
    <row r="17">
      <c r="A17" s="35"/>
      <c r="B17" s="36"/>
      <c r="C17" s="11"/>
      <c r="D17" s="11" t="s">
        <v>6</v>
      </c>
      <c r="E17" s="12">
        <f>B13/E15+B13/E16</f>
        <v>11.2</v>
      </c>
    </row>
    <row r="18">
      <c r="A18" s="9" t="s">
        <v>7</v>
      </c>
      <c r="B18" s="21">
        <f>E17+2</f>
        <v>13.2</v>
      </c>
      <c r="C18" s="22"/>
      <c r="D18" s="22"/>
      <c r="E18" s="12"/>
    </row>
    <row r="19">
      <c r="A19" s="9" t="s">
        <v>8</v>
      </c>
      <c r="B19" s="21">
        <f>E17+3</f>
        <v>14.2</v>
      </c>
      <c r="C19" s="22"/>
      <c r="D19" s="22"/>
      <c r="E19" s="12"/>
    </row>
    <row r="20">
      <c r="A20" s="25"/>
      <c r="E20" s="28"/>
    </row>
    <row r="21">
      <c r="A21" s="37"/>
      <c r="E21" s="26"/>
    </row>
    <row r="22">
      <c r="A22" s="38"/>
      <c r="B22" s="39"/>
      <c r="C22" s="39"/>
      <c r="D22" s="39"/>
      <c r="E22" s="40"/>
    </row>
    <row r="23">
      <c r="A23" s="1" t="s">
        <v>10</v>
      </c>
      <c r="B23" s="41"/>
      <c r="C23" s="41"/>
      <c r="D23" s="41"/>
      <c r="E23" s="42"/>
    </row>
    <row r="24">
      <c r="A24" s="4" t="s">
        <v>1</v>
      </c>
      <c r="B24" s="5">
        <v>10.0</v>
      </c>
      <c r="C24" s="6"/>
      <c r="D24" s="7"/>
      <c r="E24" s="8"/>
    </row>
    <row r="25">
      <c r="A25" s="9"/>
      <c r="B25" s="10"/>
      <c r="C25" s="11"/>
      <c r="D25" s="11"/>
      <c r="E25" s="12"/>
    </row>
    <row r="26">
      <c r="A26" s="4" t="s">
        <v>2</v>
      </c>
      <c r="B26" s="13">
        <v>40.0</v>
      </c>
      <c r="C26" s="14"/>
      <c r="D26" s="15" t="s">
        <v>3</v>
      </c>
      <c r="E26" s="8">
        <f t="shared" ref="E26:E27" si="3">B26/60</f>
        <v>0.6666666667</v>
      </c>
    </row>
    <row r="27">
      <c r="A27" s="16" t="s">
        <v>4</v>
      </c>
      <c r="B27" s="13">
        <v>150.0</v>
      </c>
      <c r="C27" s="17"/>
      <c r="D27" s="11" t="s">
        <v>5</v>
      </c>
      <c r="E27" s="18">
        <f t="shared" si="3"/>
        <v>2.5</v>
      </c>
    </row>
    <row r="28">
      <c r="A28" s="19"/>
      <c r="B28" s="20"/>
      <c r="C28" s="15"/>
      <c r="D28" s="15" t="s">
        <v>6</v>
      </c>
      <c r="E28" s="8">
        <f>B24/E26+B24/E27</f>
        <v>19</v>
      </c>
    </row>
    <row r="29">
      <c r="A29" s="9" t="s">
        <v>7</v>
      </c>
      <c r="B29" s="21">
        <f>E28+3</f>
        <v>22</v>
      </c>
      <c r="C29" s="22"/>
      <c r="D29" s="22"/>
      <c r="E29" s="12"/>
    </row>
    <row r="30">
      <c r="A30" s="23" t="s">
        <v>8</v>
      </c>
      <c r="B30" s="24">
        <f>E28+4</f>
        <v>23</v>
      </c>
      <c r="C30" s="7"/>
      <c r="D30" s="7"/>
      <c r="E30" s="8"/>
    </row>
    <row r="31">
      <c r="A31" s="25"/>
      <c r="E31" s="26"/>
    </row>
    <row r="32">
      <c r="A32" s="27"/>
      <c r="E32" s="28"/>
    </row>
    <row r="33">
      <c r="A33" s="29"/>
      <c r="B33" s="30"/>
      <c r="C33" s="30"/>
      <c r="D33" s="30"/>
      <c r="E33" s="31"/>
    </row>
  </sheetData>
  <mergeCells count="6">
    <mergeCell ref="A1:E1"/>
    <mergeCell ref="A9:E11"/>
    <mergeCell ref="A12:E12"/>
    <mergeCell ref="A20:E22"/>
    <mergeCell ref="A23:E23"/>
    <mergeCell ref="A31:E33"/>
  </mergeCells>
  <conditionalFormatting sqref="B2 B13 B24">
    <cfRule type="notContainsBlanks" dxfId="0" priority="1">
      <formula>LEN(TRIM(B2))&gt;0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39700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3.67"/>
    <col customWidth="1" min="3" max="3" width="6.33"/>
    <col customWidth="1" min="4" max="4" width="16.0"/>
  </cols>
  <sheetData>
    <row r="1">
      <c r="A1" s="43">
        <v>6.0</v>
      </c>
    </row>
    <row r="2">
      <c r="A2" s="44" t="s">
        <v>1</v>
      </c>
      <c r="B2" s="45">
        <v>6.0</v>
      </c>
      <c r="C2" s="6"/>
      <c r="D2" s="7"/>
      <c r="E2" s="24"/>
    </row>
    <row r="3">
      <c r="A3" s="11"/>
      <c r="B3" s="10"/>
      <c r="C3" s="11"/>
      <c r="D3" s="11"/>
      <c r="E3" s="21"/>
    </row>
    <row r="4">
      <c r="A4" s="44" t="s">
        <v>2</v>
      </c>
      <c r="B4" s="46">
        <v>50.0</v>
      </c>
      <c r="C4" s="14"/>
      <c r="D4" s="15" t="s">
        <v>3</v>
      </c>
      <c r="E4" s="24" t="str">
        <f>#REF!/60</f>
        <v>#REF!</v>
      </c>
    </row>
    <row r="5">
      <c r="A5" s="47" t="s">
        <v>4</v>
      </c>
      <c r="B5" s="48">
        <v>150.0</v>
      </c>
      <c r="C5" s="17"/>
      <c r="D5" s="11" t="s">
        <v>5</v>
      </c>
      <c r="E5" s="49">
        <f>B4/60</f>
        <v>0.8333333333</v>
      </c>
    </row>
    <row r="6">
      <c r="A6" s="7"/>
      <c r="B6" s="20"/>
      <c r="C6" s="15"/>
      <c r="D6" s="15" t="s">
        <v>6</v>
      </c>
      <c r="E6" s="24" t="str">
        <f>B2/E4+B2/E5</f>
        <v>#REF!</v>
      </c>
    </row>
    <row r="7">
      <c r="A7" s="11" t="s">
        <v>7</v>
      </c>
      <c r="B7" s="21" t="str">
        <f>E6+2</f>
        <v>#REF!</v>
      </c>
      <c r="C7" s="22"/>
      <c r="D7" s="22"/>
      <c r="E7" s="21"/>
    </row>
    <row r="8">
      <c r="A8" s="15" t="s">
        <v>8</v>
      </c>
      <c r="B8" s="24" t="str">
        <f>E6+3</f>
        <v>#REF!</v>
      </c>
      <c r="C8" s="7"/>
      <c r="D8" s="7"/>
      <c r="E8" s="24"/>
    </row>
    <row r="9">
      <c r="A9" s="50">
        <v>80.0</v>
      </c>
    </row>
  </sheetData>
  <mergeCells count="2">
    <mergeCell ref="A1:E1"/>
    <mergeCell ref="A9:E12"/>
  </mergeCells>
  <conditionalFormatting sqref="B2">
    <cfRule type="notContainsBlanks" dxfId="0" priority="1">
      <formula>LEN(TRIM(B2))&gt;0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39700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7.0"/>
    <col customWidth="1" min="2" max="2" width="14.11"/>
    <col customWidth="1" min="3" max="3" width="6.33"/>
    <col customWidth="1" min="4" max="4" width="16.0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>
        <v>5.0</v>
      </c>
      <c r="C2" s="6"/>
      <c r="D2" s="7"/>
      <c r="E2" s="8"/>
    </row>
    <row r="3">
      <c r="A3" s="9"/>
      <c r="B3" s="10"/>
      <c r="C3" s="11"/>
      <c r="D3" s="11"/>
      <c r="E3" s="12"/>
    </row>
    <row r="4">
      <c r="A4" s="4" t="s">
        <v>2</v>
      </c>
      <c r="B4" s="13">
        <v>90.0</v>
      </c>
      <c r="C4" s="14"/>
      <c r="D4" s="15" t="s">
        <v>3</v>
      </c>
      <c r="E4" s="8">
        <f t="shared" ref="E4:E5" si="1">B4/60</f>
        <v>1.5</v>
      </c>
    </row>
    <row r="5">
      <c r="A5" s="16" t="s">
        <v>4</v>
      </c>
      <c r="B5" s="13">
        <v>240.0</v>
      </c>
      <c r="C5" s="17"/>
      <c r="D5" s="11" t="s">
        <v>5</v>
      </c>
      <c r="E5" s="18">
        <f t="shared" si="1"/>
        <v>4</v>
      </c>
    </row>
    <row r="6">
      <c r="A6" s="19"/>
      <c r="B6" s="20"/>
      <c r="C6" s="15"/>
      <c r="D6" s="15" t="s">
        <v>6</v>
      </c>
      <c r="E6" s="8">
        <f>B2/E4+B2/E5</f>
        <v>4.583333333</v>
      </c>
    </row>
    <row r="7">
      <c r="A7" s="9" t="s">
        <v>7</v>
      </c>
      <c r="B7" s="21">
        <f>E6+2</f>
        <v>6.583333333</v>
      </c>
      <c r="C7" s="22"/>
      <c r="D7" s="22"/>
      <c r="E7" s="12"/>
    </row>
    <row r="8">
      <c r="A8" s="23" t="s">
        <v>8</v>
      </c>
      <c r="B8" s="24">
        <f>E6+3</f>
        <v>7.583333333</v>
      </c>
      <c r="C8" s="7"/>
      <c r="D8" s="7"/>
      <c r="E8" s="8"/>
    </row>
    <row r="9">
      <c r="A9" s="25"/>
      <c r="E9" s="26"/>
    </row>
    <row r="10">
      <c r="A10" s="27"/>
      <c r="E10" s="28"/>
    </row>
    <row r="11">
      <c r="A11" s="29"/>
      <c r="B11" s="30"/>
      <c r="C11" s="30"/>
      <c r="D11" s="30"/>
      <c r="E11" s="31"/>
    </row>
    <row r="12">
      <c r="A12" s="1" t="s">
        <v>9</v>
      </c>
      <c r="B12" s="32"/>
      <c r="C12" s="32"/>
      <c r="D12" s="32"/>
      <c r="E12" s="33"/>
    </row>
    <row r="13">
      <c r="A13" s="16" t="s">
        <v>1</v>
      </c>
      <c r="B13" s="5">
        <v>7.0</v>
      </c>
      <c r="C13" s="34"/>
      <c r="D13" s="22"/>
      <c r="E13" s="12"/>
    </row>
    <row r="14">
      <c r="A14" s="9"/>
      <c r="B14" s="10"/>
      <c r="C14" s="11"/>
      <c r="D14" s="11"/>
      <c r="E14" s="12"/>
    </row>
    <row r="15">
      <c r="A15" s="16" t="s">
        <v>2</v>
      </c>
      <c r="B15" s="13">
        <v>65.0</v>
      </c>
      <c r="C15" s="17"/>
      <c r="D15" s="11" t="s">
        <v>3</v>
      </c>
      <c r="E15" s="12">
        <f t="shared" ref="E15:E16" si="2">B15/60</f>
        <v>1.083333333</v>
      </c>
    </row>
    <row r="16">
      <c r="A16" s="16" t="s">
        <v>4</v>
      </c>
      <c r="B16" s="13">
        <v>180.0</v>
      </c>
      <c r="C16" s="17"/>
      <c r="D16" s="11" t="s">
        <v>5</v>
      </c>
      <c r="E16" s="18">
        <f t="shared" si="2"/>
        <v>3</v>
      </c>
    </row>
    <row r="17">
      <c r="A17" s="35"/>
      <c r="B17" s="36"/>
      <c r="C17" s="11"/>
      <c r="D17" s="11" t="s">
        <v>6</v>
      </c>
      <c r="E17" s="12">
        <f>B13/E15+B13/E16</f>
        <v>8.794871795</v>
      </c>
    </row>
    <row r="18">
      <c r="A18" s="9" t="s">
        <v>7</v>
      </c>
      <c r="B18" s="21">
        <f>E17+2</f>
        <v>10.79487179</v>
      </c>
      <c r="C18" s="22"/>
      <c r="D18" s="22"/>
      <c r="E18" s="12"/>
    </row>
    <row r="19">
      <c r="A19" s="9" t="s">
        <v>8</v>
      </c>
      <c r="B19" s="21">
        <f>E17+3</f>
        <v>11.79487179</v>
      </c>
      <c r="C19" s="22"/>
      <c r="D19" s="22"/>
      <c r="E19" s="12"/>
    </row>
    <row r="20">
      <c r="A20" s="25"/>
      <c r="E20" s="28"/>
    </row>
    <row r="21">
      <c r="A21" s="37"/>
      <c r="E21" s="26"/>
    </row>
    <row r="22">
      <c r="A22" s="38"/>
      <c r="B22" s="39"/>
      <c r="C22" s="39"/>
      <c r="D22" s="39"/>
      <c r="E22" s="40"/>
    </row>
    <row r="23">
      <c r="A23" s="1" t="s">
        <v>10</v>
      </c>
      <c r="B23" s="41"/>
      <c r="C23" s="41"/>
      <c r="D23" s="41"/>
      <c r="E23" s="42"/>
    </row>
    <row r="24">
      <c r="A24" s="4" t="s">
        <v>1</v>
      </c>
      <c r="B24" s="5">
        <v>5.0</v>
      </c>
      <c r="C24" s="6"/>
      <c r="D24" s="7"/>
      <c r="E24" s="8"/>
    </row>
    <row r="25">
      <c r="A25" s="9"/>
      <c r="B25" s="10"/>
      <c r="C25" s="11"/>
      <c r="D25" s="11"/>
      <c r="E25" s="12"/>
    </row>
    <row r="26">
      <c r="A26" s="4" t="s">
        <v>2</v>
      </c>
      <c r="B26" s="13">
        <v>45.0</v>
      </c>
      <c r="C26" s="14"/>
      <c r="D26" s="15" t="s">
        <v>3</v>
      </c>
      <c r="E26" s="51">
        <v>3.0</v>
      </c>
    </row>
    <row r="27">
      <c r="A27" s="16" t="s">
        <v>4</v>
      </c>
      <c r="B27" s="13">
        <v>150.0</v>
      </c>
      <c r="C27" s="17"/>
      <c r="D27" s="11" t="s">
        <v>5</v>
      </c>
      <c r="E27" s="18">
        <v>8.0</v>
      </c>
    </row>
    <row r="28">
      <c r="A28" s="19"/>
      <c r="B28" s="20"/>
      <c r="C28" s="15"/>
      <c r="D28" s="15" t="s">
        <v>6</v>
      </c>
      <c r="E28" s="8">
        <f>B24/E26+B24/E27</f>
        <v>2.291666667</v>
      </c>
    </row>
    <row r="29">
      <c r="A29" s="9" t="s">
        <v>7</v>
      </c>
      <c r="B29" s="21">
        <f>E28+3</f>
        <v>5.291666667</v>
      </c>
      <c r="C29" s="22"/>
      <c r="D29" s="22"/>
      <c r="E29" s="12"/>
    </row>
    <row r="30">
      <c r="A30" s="23" t="s">
        <v>8</v>
      </c>
      <c r="B30" s="24">
        <f>E28+4</f>
        <v>6.291666667</v>
      </c>
      <c r="C30" s="7"/>
      <c r="D30" s="7"/>
      <c r="E30" s="8"/>
    </row>
    <row r="31">
      <c r="A31" s="25"/>
      <c r="E31" s="26"/>
    </row>
    <row r="32">
      <c r="A32" s="27"/>
      <c r="E32" s="28"/>
    </row>
    <row r="33">
      <c r="A33" s="29"/>
      <c r="B33" s="30"/>
      <c r="C33" s="30"/>
      <c r="D33" s="30"/>
      <c r="E33" s="31"/>
    </row>
  </sheetData>
  <mergeCells count="6">
    <mergeCell ref="A1:E1"/>
    <mergeCell ref="A9:E11"/>
    <mergeCell ref="A12:E12"/>
    <mergeCell ref="A20:E22"/>
    <mergeCell ref="A23:E23"/>
    <mergeCell ref="A31:E33"/>
  </mergeCells>
  <conditionalFormatting sqref="B2 B13 B24">
    <cfRule type="notContainsBlanks" dxfId="0" priority="1">
      <formula>LEN(TRIM(B2))&gt;0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39700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3.67"/>
    <col customWidth="1" min="3" max="3" width="6.33"/>
    <col customWidth="1" min="4" max="4" width="16.0"/>
  </cols>
  <sheetData>
    <row r="1">
      <c r="A1" s="43" t="s">
        <v>11</v>
      </c>
    </row>
    <row r="2">
      <c r="A2" s="44" t="s">
        <v>1</v>
      </c>
      <c r="B2" s="52">
        <v>6.0</v>
      </c>
      <c r="C2" s="6"/>
      <c r="D2" s="7"/>
      <c r="E2" s="24"/>
    </row>
    <row r="3">
      <c r="A3" s="11"/>
      <c r="B3" s="10"/>
      <c r="C3" s="11"/>
      <c r="D3" s="11"/>
      <c r="E3" s="21"/>
    </row>
    <row r="4">
      <c r="A4" s="44" t="s">
        <v>2</v>
      </c>
      <c r="B4" s="46">
        <v>60.0</v>
      </c>
      <c r="C4" s="14"/>
      <c r="D4" s="15" t="s">
        <v>3</v>
      </c>
      <c r="E4" s="24">
        <f t="shared" ref="E4:E5" si="1">B4/60</f>
        <v>1</v>
      </c>
    </row>
    <row r="5">
      <c r="A5" s="47" t="s">
        <v>4</v>
      </c>
      <c r="B5" s="53">
        <v>100.0</v>
      </c>
      <c r="C5" s="17"/>
      <c r="D5" s="11" t="s">
        <v>5</v>
      </c>
      <c r="E5" s="49">
        <f t="shared" si="1"/>
        <v>1.666666667</v>
      </c>
    </row>
    <row r="6">
      <c r="A6" s="7"/>
      <c r="B6" s="20"/>
      <c r="C6" s="15"/>
      <c r="D6" s="15" t="s">
        <v>6</v>
      </c>
      <c r="E6" s="24">
        <f>B2/E4+B2/E5</f>
        <v>9.6</v>
      </c>
    </row>
    <row r="7">
      <c r="A7" s="11" t="s">
        <v>7</v>
      </c>
      <c r="B7" s="21">
        <f>E6+2</f>
        <v>11.6</v>
      </c>
      <c r="C7" s="22"/>
      <c r="D7" s="22"/>
      <c r="E7" s="21"/>
    </row>
    <row r="8">
      <c r="A8" s="15" t="s">
        <v>8</v>
      </c>
      <c r="B8" s="24">
        <f>E6+3</f>
        <v>12.6</v>
      </c>
      <c r="C8" s="7"/>
      <c r="D8" s="7"/>
      <c r="E8" s="24"/>
    </row>
    <row r="9">
      <c r="A9" s="54" t="s">
        <v>12</v>
      </c>
    </row>
  </sheetData>
  <mergeCells count="2">
    <mergeCell ref="A1:E1"/>
    <mergeCell ref="A9:E11"/>
  </mergeCells>
  <conditionalFormatting sqref="B2">
    <cfRule type="notContainsBlanks" dxfId="0" priority="1">
      <formula>LEN(TRIM(B2))&gt;0</formula>
    </cfRule>
  </conditionalFormatting>
  <hyperlinks>
    <hyperlink r:id="rId1" ref="A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39700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3.67"/>
    <col customWidth="1" min="3" max="3" width="6.33"/>
    <col customWidth="1" min="4" max="4" width="16.0"/>
  </cols>
  <sheetData>
    <row r="1">
      <c r="A1" s="43" t="s">
        <v>11</v>
      </c>
    </row>
    <row r="2">
      <c r="A2" s="44" t="s">
        <v>1</v>
      </c>
      <c r="B2" s="52">
        <v>5.0</v>
      </c>
      <c r="C2" s="6"/>
      <c r="D2" s="7"/>
      <c r="E2" s="24"/>
    </row>
    <row r="3">
      <c r="A3" s="11"/>
      <c r="B3" s="10"/>
      <c r="C3" s="11"/>
      <c r="D3" s="11"/>
      <c r="E3" s="21"/>
    </row>
    <row r="4">
      <c r="A4" s="44" t="s">
        <v>2</v>
      </c>
      <c r="B4" s="46">
        <v>90.0</v>
      </c>
      <c r="C4" s="14"/>
      <c r="D4" s="15" t="s">
        <v>3</v>
      </c>
      <c r="E4" s="24">
        <f t="shared" ref="E4:E5" si="1">B4/60</f>
        <v>1.5</v>
      </c>
    </row>
    <row r="5">
      <c r="A5" s="47" t="s">
        <v>4</v>
      </c>
      <c r="B5" s="53">
        <v>240.0</v>
      </c>
      <c r="C5" s="17"/>
      <c r="D5" s="11" t="s">
        <v>5</v>
      </c>
      <c r="E5" s="49">
        <f t="shared" si="1"/>
        <v>4</v>
      </c>
    </row>
    <row r="6">
      <c r="A6" s="7"/>
      <c r="B6" s="20"/>
      <c r="C6" s="15"/>
      <c r="D6" s="15" t="s">
        <v>6</v>
      </c>
      <c r="E6" s="24">
        <f>B2/E4+B2/E5</f>
        <v>4.583333333</v>
      </c>
    </row>
    <row r="7">
      <c r="A7" s="11" t="s">
        <v>7</v>
      </c>
      <c r="B7" s="21">
        <f>E6+2</f>
        <v>6.583333333</v>
      </c>
      <c r="C7" s="22"/>
      <c r="D7" s="22"/>
      <c r="E7" s="21"/>
    </row>
    <row r="8">
      <c r="A8" s="15" t="s">
        <v>8</v>
      </c>
      <c r="B8" s="24">
        <f>E6+3</f>
        <v>7.583333333</v>
      </c>
      <c r="C8" s="7"/>
      <c r="D8" s="7"/>
      <c r="E8" s="24"/>
    </row>
    <row r="9">
      <c r="A9" s="54" t="s">
        <v>13</v>
      </c>
    </row>
  </sheetData>
  <mergeCells count="2">
    <mergeCell ref="A1:E1"/>
    <mergeCell ref="A9:E11"/>
  </mergeCells>
  <conditionalFormatting sqref="B2">
    <cfRule type="notContainsBlanks" dxfId="0" priority="1">
      <formula>LEN(TRIM(B2))&gt;0</formula>
    </cfRule>
  </conditionalFormatting>
  <hyperlinks>
    <hyperlink r:id="rId1" ref="A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3.67"/>
    <col customWidth="1" min="3" max="3" width="16.0"/>
  </cols>
  <sheetData>
    <row r="1">
      <c r="A1" s="55" t="s">
        <v>14</v>
      </c>
    </row>
    <row r="2">
      <c r="A2" s="56" t="s">
        <v>15</v>
      </c>
      <c r="B2" s="57">
        <v>5.0</v>
      </c>
      <c r="C2" s="58"/>
      <c r="D2" s="59"/>
    </row>
    <row r="3">
      <c r="A3" s="48"/>
      <c r="B3" s="60"/>
      <c r="C3" s="48"/>
      <c r="D3" s="61"/>
    </row>
    <row r="4">
      <c r="A4" s="56" t="s">
        <v>2</v>
      </c>
      <c r="B4" s="62">
        <v>60.0</v>
      </c>
      <c r="C4" s="56" t="s">
        <v>3</v>
      </c>
      <c r="D4" s="59">
        <f>B4/60</f>
        <v>1</v>
      </c>
    </row>
    <row r="5">
      <c r="A5" s="48" t="s">
        <v>4</v>
      </c>
      <c r="B5" s="63">
        <v>150.0</v>
      </c>
      <c r="C5" s="48" t="s">
        <v>5</v>
      </c>
      <c r="D5" s="64">
        <f>B5/60</f>
        <v>2.5</v>
      </c>
    </row>
    <row r="6">
      <c r="A6" s="58"/>
      <c r="B6" s="59"/>
      <c r="C6" s="56" t="s">
        <v>6</v>
      </c>
      <c r="D6" s="59">
        <f>B2/D4+B2/D5</f>
        <v>7</v>
      </c>
    </row>
    <row r="7">
      <c r="A7" s="48" t="s">
        <v>7</v>
      </c>
      <c r="B7" s="61">
        <f>D6+2</f>
        <v>9</v>
      </c>
      <c r="C7" s="65"/>
      <c r="D7" s="61"/>
    </row>
    <row r="8">
      <c r="A8" s="56" t="s">
        <v>8</v>
      </c>
      <c r="B8" s="59">
        <f>D6+3</f>
        <v>10</v>
      </c>
      <c r="C8" s="58"/>
      <c r="D8" s="59"/>
    </row>
  </sheetData>
  <mergeCells count="1">
    <mergeCell ref="A1:D1"/>
  </mergeCells>
  <conditionalFormatting sqref="F12">
    <cfRule type="notContainsBlanks" dxfId="2" priority="1">
      <formula>LEN(TRIM(F12))&gt;0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